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ncy.moreno\Documents\IDRD\2025\derechos de petición\proposicion 375\anexos finales\"/>
    </mc:Choice>
  </mc:AlternateContent>
  <xr:revisionPtr revIDLastSave="0" documentId="8_{57B6CE49-1693-41AE-9A07-248C8BC50F2C}" xr6:coauthVersionLast="47" xr6:coauthVersionMax="47" xr10:uidLastSave="{00000000-0000-0000-0000-000000000000}"/>
  <bookViews>
    <workbookView xWindow="-120" yWindow="-120" windowWidth="25440" windowHeight="15390" xr2:uid="{6E728392-2720-4CA3-98B5-EC7F7C0571D8}"/>
  </bookViews>
  <sheets>
    <sheet name="programado" sheetId="1" r:id="rId1"/>
  </sheets>
  <definedNames>
    <definedName name="_xlnm.Print_Area" localSheetId="0">programado!$C$1:$M$40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K21" i="1"/>
  <c r="L21" i="1"/>
  <c r="E38" i="1"/>
  <c r="F38" i="1"/>
  <c r="G38" i="1"/>
  <c r="H38" i="1"/>
  <c r="I38" i="1"/>
  <c r="J38" i="1"/>
  <c r="K38" i="1"/>
  <c r="L38" i="1"/>
  <c r="M38" i="1"/>
  <c r="D38" i="1"/>
  <c r="E32" i="1"/>
  <c r="F32" i="1"/>
  <c r="G32" i="1"/>
  <c r="H32" i="1"/>
  <c r="I32" i="1"/>
  <c r="J32" i="1"/>
  <c r="K32" i="1"/>
  <c r="L32" i="1"/>
  <c r="M32" i="1"/>
  <c r="D32" i="1"/>
  <c r="E14" i="1"/>
  <c r="E21" i="1" s="1"/>
  <c r="F14" i="1"/>
  <c r="F21" i="1" s="1"/>
  <c r="G14" i="1"/>
  <c r="H14" i="1"/>
  <c r="I14" i="1"/>
  <c r="I21" i="1" s="1"/>
  <c r="J14" i="1"/>
  <c r="K14" i="1"/>
  <c r="L14" i="1"/>
  <c r="M14" i="1"/>
  <c r="M21" i="1" s="1"/>
  <c r="D14" i="1"/>
  <c r="D21" i="1" s="1"/>
  <c r="G21" i="1"/>
  <c r="H21" i="1"/>
  <c r="E24" i="1" l="1"/>
  <c r="F24" i="1"/>
  <c r="G24" i="1"/>
  <c r="H24" i="1"/>
  <c r="I24" i="1"/>
  <c r="J24" i="1"/>
  <c r="K24" i="1"/>
  <c r="L24" i="1"/>
  <c r="M24" i="1"/>
  <c r="D24" i="1"/>
  <c r="D40" i="1" s="1"/>
  <c r="J40" i="1"/>
  <c r="K40" i="1" l="1"/>
  <c r="F40" i="1"/>
  <c r="L40" i="1"/>
  <c r="G40" i="1"/>
  <c r="E40" i="1"/>
  <c r="M40" i="1"/>
  <c r="I40" i="1"/>
  <c r="H40" i="1"/>
</calcChain>
</file>

<file path=xl/sharedStrings.xml><?xml version="1.0" encoding="utf-8"?>
<sst xmlns="http://schemas.openxmlformats.org/spreadsheetml/2006/main" count="40" uniqueCount="40">
  <si>
    <t>FUENTE</t>
  </si>
  <si>
    <t>Sistema general de participaciones -SGP-</t>
  </si>
  <si>
    <t>IVA cedido de licores</t>
  </si>
  <si>
    <t>PRESUPUESTO DE RENTAS E INGRESOS</t>
  </si>
  <si>
    <t>INSTITUTO DISTRITAL DE RECREACION Y DEPORTE</t>
  </si>
  <si>
    <t>IVA telefonia movil</t>
  </si>
  <si>
    <t>Participación Impuesto a los Cigarrillos Nacionales</t>
  </si>
  <si>
    <t>Total SGP</t>
  </si>
  <si>
    <t>Total IVA cedido licores</t>
  </si>
  <si>
    <t>Impuesto a los Cigarrillos Extranjeros</t>
  </si>
  <si>
    <t>Total cigarrillos</t>
  </si>
  <si>
    <t>Total IVA  telefonia movil</t>
  </si>
  <si>
    <t>GRAN TOTAL</t>
  </si>
  <si>
    <t>Transferencias Corrientes no clasificadas en otro numeral Rentistico</t>
  </si>
  <si>
    <t xml:space="preserve">Total Espectaculos </t>
  </si>
  <si>
    <t>Recursos de Balance Impuesto Consumo Cigarrillos Nacionales</t>
  </si>
  <si>
    <t>Recursos de Balance Impuesto Consumo Cigarrillos</t>
  </si>
  <si>
    <t>Participacione sConsumo de cigarrillos</t>
  </si>
  <si>
    <t>Participaciones Espectaculos publicos(participacion jundeportes)</t>
  </si>
  <si>
    <t>PAS - SGP Propósito General Deporte</t>
  </si>
  <si>
    <t>RB SGP Propósito General Deporte y Recreación</t>
  </si>
  <si>
    <t>PCC IVA Cedido de Licores (Ley 788/2002)</t>
  </si>
  <si>
    <t>PCC Consumo Cigarrillos Extranjeros</t>
  </si>
  <si>
    <t>PAS Consumo de Cigarrillos Extranjeros</t>
  </si>
  <si>
    <t>VA-Espectáculos Publicos para el Deporte SSF (Antes FPYEP)</t>
  </si>
  <si>
    <t>RB-Espectáculos Publicos para el Deporte SSF (Antes FPYEP</t>
  </si>
  <si>
    <t>PAS - IVA Cedido Licores (ley 788 de 2002)</t>
  </si>
  <si>
    <t>RF-Espectáculos Publicos para el Deporte SSF (Antes FPYEP)</t>
  </si>
  <si>
    <t>RB SGP Propósito General</t>
  </si>
  <si>
    <t>RF SGP Propósito General</t>
  </si>
  <si>
    <t>RF-SGP Propósito General Deporte y Recreación</t>
  </si>
  <si>
    <t>RB-RF SGP Propósito General</t>
  </si>
  <si>
    <t>RB-RF SGP Propósito General-Deporte y Recreación</t>
  </si>
  <si>
    <t>RB IVA Cedido de Licores</t>
  </si>
  <si>
    <t>Reaforo IVA cedido de Licores</t>
  </si>
  <si>
    <t>RB-Reaforo SGP-Proposito General</t>
  </si>
  <si>
    <t>RB Reafor IVA cedido de Licores</t>
  </si>
  <si>
    <t>cifras en pesos</t>
  </si>
  <si>
    <t>Fuente: Área de Presupuesto - Subdirección Administrativa y Financiera</t>
  </si>
  <si>
    <t>RB IVA Telefonía Móvil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</si>
</sst>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1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1" fillId="0" borderId="1" xfId="0" applyFont="1" applyBorder="1"/>
    <xf numFmtId="0" fontId="3" fillId="2" borderId="0" xfId="0" applyFont="1" applyFill="1"/>
    <xf numFmtId="3" fontId="3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6" fillId="0" borderId="0" xfId="0" applyFont="1"/>
    <xf numFmtId="0" fontId="4" fillId="3" borderId="0" xfId="0" applyFont="1" applyFill="1" applyAlignment="1">
      <alignment horizontal="center" vertical="center"/>
    </xf>
    <xf numFmtId="3" fontId="3" fillId="3" borderId="0" xfId="0" applyNumberFormat="1" applyFont="1" applyFill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85CE8-AD25-4740-A60B-0B1E62073447}">
  <dimension ref="A1:N49"/>
  <sheetViews>
    <sheetView tabSelected="1" topLeftCell="B1" zoomScale="115" zoomScaleNormal="115" workbookViewId="0">
      <pane xSplit="2" ySplit="4" topLeftCell="D25" activePane="bottomRight" state="frozen"/>
      <selection activeCell="B1" sqref="B1"/>
      <selection pane="topRight" activeCell="D1" sqref="D1"/>
      <selection pane="bottomLeft" activeCell="B5" sqref="B5"/>
      <selection pane="bottomRight" activeCell="C29" sqref="C29:D32"/>
    </sheetView>
  </sheetViews>
  <sheetFormatPr baseColWidth="10" defaultRowHeight="15" x14ac:dyDescent="0.25"/>
  <cols>
    <col min="1" max="2" width="11.42578125" style="1"/>
    <col min="3" max="3" width="50.140625" style="1" customWidth="1"/>
    <col min="4" max="13" width="15.7109375" style="1" customWidth="1"/>
    <col min="14" max="14" width="11.42578125" style="1"/>
  </cols>
  <sheetData>
    <row r="1" spans="3:13" ht="15.75" x14ac:dyDescent="0.25">
      <c r="C1" s="13" t="s">
        <v>3</v>
      </c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3:13" ht="15.75" x14ac:dyDescent="0.25">
      <c r="C2" s="13" t="s">
        <v>4</v>
      </c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3:13" x14ac:dyDescent="0.25">
      <c r="L3" s="1" t="s">
        <v>37</v>
      </c>
    </row>
    <row r="4" spans="3:13" ht="20.100000000000001" customHeight="1" x14ac:dyDescent="0.25">
      <c r="C4" s="9" t="s">
        <v>0</v>
      </c>
      <c r="D4" s="11">
        <v>2016</v>
      </c>
      <c r="E4" s="9">
        <v>2017</v>
      </c>
      <c r="F4" s="11">
        <v>2018</v>
      </c>
      <c r="G4" s="9">
        <v>2019</v>
      </c>
      <c r="H4" s="11">
        <v>2020</v>
      </c>
      <c r="I4" s="9">
        <v>2021</v>
      </c>
      <c r="J4" s="11">
        <v>2022</v>
      </c>
      <c r="K4" s="9">
        <v>2023</v>
      </c>
      <c r="L4" s="11">
        <v>2024</v>
      </c>
      <c r="M4" s="9">
        <v>2025</v>
      </c>
    </row>
    <row r="5" spans="3:13" ht="20.100000000000001" customHeight="1" x14ac:dyDescent="0.25">
      <c r="C5" s="4" t="s">
        <v>1</v>
      </c>
      <c r="D5" s="5">
        <v>13832365000</v>
      </c>
      <c r="E5" s="5">
        <v>17614845062</v>
      </c>
      <c r="F5" s="5">
        <v>17845008770</v>
      </c>
      <c r="G5" s="5">
        <v>20027757031</v>
      </c>
      <c r="H5" s="5">
        <v>21129284000</v>
      </c>
      <c r="I5" s="5">
        <v>21398209516</v>
      </c>
      <c r="J5" s="5">
        <v>22478364717</v>
      </c>
      <c r="K5" s="5">
        <v>24906176271</v>
      </c>
      <c r="L5" s="5">
        <v>31454246117</v>
      </c>
      <c r="M5" s="5">
        <v>35911512000</v>
      </c>
    </row>
    <row r="6" spans="3:13" ht="20.100000000000001" customHeight="1" x14ac:dyDescent="0.25">
      <c r="C6" s="4" t="s">
        <v>28</v>
      </c>
      <c r="D6" s="5">
        <v>2939779000</v>
      </c>
      <c r="E6" s="5">
        <v>28548000</v>
      </c>
      <c r="F6" s="5">
        <v>98076000</v>
      </c>
      <c r="G6" s="5">
        <v>52693000</v>
      </c>
      <c r="H6" s="5">
        <v>3037492000</v>
      </c>
      <c r="I6" s="5"/>
      <c r="J6" s="5"/>
      <c r="K6" s="5"/>
      <c r="L6" s="5"/>
      <c r="M6" s="5"/>
    </row>
    <row r="7" spans="3:13" ht="20.100000000000001" customHeight="1" x14ac:dyDescent="0.25">
      <c r="C7" s="4" t="s">
        <v>20</v>
      </c>
      <c r="D7" s="5"/>
      <c r="E7" s="5"/>
      <c r="F7" s="5"/>
      <c r="G7" s="5"/>
      <c r="H7" s="5"/>
      <c r="I7" s="5"/>
      <c r="J7" s="5">
        <v>337351000</v>
      </c>
      <c r="K7" s="5">
        <v>68225000</v>
      </c>
      <c r="L7" s="5">
        <v>34151000</v>
      </c>
      <c r="M7" s="5">
        <v>254514000</v>
      </c>
    </row>
    <row r="8" spans="3:13" ht="20.100000000000001" customHeight="1" x14ac:dyDescent="0.25">
      <c r="C8" s="4" t="s">
        <v>29</v>
      </c>
      <c r="D8" s="5">
        <v>1852384000</v>
      </c>
      <c r="E8" s="5">
        <v>3438335000</v>
      </c>
      <c r="F8" s="5">
        <v>1556440000</v>
      </c>
      <c r="G8" s="5">
        <v>133271000</v>
      </c>
      <c r="H8" s="5">
        <v>429534000</v>
      </c>
      <c r="I8" s="5">
        <v>231544000</v>
      </c>
      <c r="J8" s="5"/>
      <c r="K8" s="5">
        <v>277577000</v>
      </c>
      <c r="L8" s="5">
        <v>530759000</v>
      </c>
      <c r="M8" s="5"/>
    </row>
    <row r="9" spans="3:13" ht="20.100000000000001" customHeight="1" x14ac:dyDescent="0.25">
      <c r="C9" s="4" t="s">
        <v>30</v>
      </c>
      <c r="D9" s="5"/>
      <c r="E9" s="5"/>
      <c r="F9" s="5"/>
      <c r="G9" s="5"/>
      <c r="H9" s="5"/>
      <c r="I9" s="5"/>
      <c r="J9" s="5"/>
      <c r="K9" s="5"/>
      <c r="L9" s="5"/>
      <c r="M9" s="5">
        <v>1079901000</v>
      </c>
    </row>
    <row r="10" spans="3:13" ht="20.100000000000001" customHeight="1" x14ac:dyDescent="0.25">
      <c r="C10" s="4" t="s">
        <v>31</v>
      </c>
      <c r="D10" s="5"/>
      <c r="E10" s="5"/>
      <c r="F10" s="5"/>
      <c r="G10" s="5"/>
      <c r="H10" s="5"/>
      <c r="I10" s="5"/>
      <c r="J10" s="5"/>
      <c r="K10" s="5"/>
      <c r="L10" s="5"/>
      <c r="M10" s="5">
        <v>2572000</v>
      </c>
    </row>
    <row r="11" spans="3:13" ht="20.100000000000001" customHeight="1" x14ac:dyDescent="0.25">
      <c r="C11" s="4" t="s">
        <v>32</v>
      </c>
      <c r="D11" s="5"/>
      <c r="E11" s="5"/>
      <c r="F11" s="5"/>
      <c r="G11" s="5"/>
      <c r="H11" s="5"/>
      <c r="I11" s="5"/>
      <c r="J11" s="5"/>
      <c r="K11" s="5"/>
      <c r="L11" s="5"/>
      <c r="M11" s="5">
        <v>1397835000</v>
      </c>
    </row>
    <row r="12" spans="3:13" ht="20.100000000000001" customHeight="1" x14ac:dyDescent="0.25">
      <c r="C12" s="4" t="s">
        <v>35</v>
      </c>
      <c r="D12" s="5"/>
      <c r="E12" s="5">
        <v>1892703000</v>
      </c>
      <c r="F12" s="5"/>
      <c r="G12" s="5"/>
      <c r="H12" s="5"/>
      <c r="I12" s="5"/>
      <c r="J12" s="5"/>
      <c r="K12" s="5"/>
      <c r="L12" s="5"/>
      <c r="M12" s="5"/>
    </row>
    <row r="13" spans="3:13" ht="20.100000000000001" customHeight="1" x14ac:dyDescent="0.25">
      <c r="C13" s="4" t="s">
        <v>19</v>
      </c>
      <c r="D13" s="5"/>
      <c r="E13" s="5">
        <v>125000000</v>
      </c>
      <c r="F13" s="5">
        <v>102940260</v>
      </c>
      <c r="G13" s="5"/>
      <c r="I13" s="5">
        <v>13198562</v>
      </c>
      <c r="J13" s="5">
        <v>6034600</v>
      </c>
      <c r="K13" s="5"/>
      <c r="L13" s="5"/>
      <c r="M13" s="5"/>
    </row>
    <row r="14" spans="3:13" ht="20.100000000000001" customHeight="1" x14ac:dyDescent="0.25">
      <c r="C14" s="7" t="s">
        <v>7</v>
      </c>
      <c r="D14" s="12">
        <f t="shared" ref="D14:M14" si="0">SUM(D5:D13)</f>
        <v>18624528000</v>
      </c>
      <c r="E14" s="8">
        <f t="shared" si="0"/>
        <v>23099431062</v>
      </c>
      <c r="F14" s="12">
        <f t="shared" si="0"/>
        <v>19602465030</v>
      </c>
      <c r="G14" s="8">
        <f t="shared" si="0"/>
        <v>20213721031</v>
      </c>
      <c r="H14" s="12">
        <f t="shared" si="0"/>
        <v>24596310000</v>
      </c>
      <c r="I14" s="8">
        <f>SUM(I5:I13)</f>
        <v>21642952078</v>
      </c>
      <c r="J14" s="12">
        <f t="shared" si="0"/>
        <v>22821750317</v>
      </c>
      <c r="K14" s="8">
        <f t="shared" si="0"/>
        <v>25251978271</v>
      </c>
      <c r="L14" s="12">
        <f t="shared" si="0"/>
        <v>32019156117</v>
      </c>
      <c r="M14" s="8">
        <f t="shared" si="0"/>
        <v>38646334000</v>
      </c>
    </row>
    <row r="15" spans="3:13" ht="20.100000000000001" customHeight="1" x14ac:dyDescent="0.25">
      <c r="C15" s="4" t="s">
        <v>2</v>
      </c>
      <c r="D15" s="5">
        <v>4282192109</v>
      </c>
      <c r="E15" s="5">
        <v>3759987000</v>
      </c>
      <c r="F15" s="5">
        <v>4083534000</v>
      </c>
      <c r="G15" s="5">
        <v>4513204000</v>
      </c>
      <c r="H15" s="5">
        <v>5650801000</v>
      </c>
      <c r="I15" s="5">
        <v>4757355000</v>
      </c>
      <c r="J15" s="5">
        <v>7879009000</v>
      </c>
      <c r="K15" s="5">
        <v>9702028000</v>
      </c>
      <c r="L15" s="5">
        <v>8834768291</v>
      </c>
      <c r="M15" s="5">
        <v>6825490000</v>
      </c>
    </row>
    <row r="16" spans="3:13" ht="20.100000000000001" customHeight="1" x14ac:dyDescent="0.25">
      <c r="C16" s="4" t="s">
        <v>21</v>
      </c>
      <c r="D16" s="5"/>
      <c r="E16" s="5"/>
      <c r="F16" s="5"/>
      <c r="G16" s="5"/>
      <c r="H16" s="5"/>
      <c r="I16" s="5"/>
      <c r="J16" s="5">
        <v>293975197</v>
      </c>
      <c r="K16" s="5"/>
      <c r="L16" s="5"/>
      <c r="M16" s="5"/>
    </row>
    <row r="17" spans="1:14" ht="20.100000000000001" customHeight="1" x14ac:dyDescent="0.25">
      <c r="C17" s="4" t="s">
        <v>33</v>
      </c>
      <c r="D17" s="5">
        <v>12250000</v>
      </c>
      <c r="E17" s="5">
        <v>13328000</v>
      </c>
      <c r="F17" s="5">
        <v>28585000</v>
      </c>
      <c r="G17" s="5"/>
      <c r="H17" s="5">
        <v>777111000</v>
      </c>
      <c r="I17" s="5"/>
      <c r="J17" s="5"/>
      <c r="K17" s="5">
        <v>329654000</v>
      </c>
      <c r="L17" s="5">
        <v>3792000</v>
      </c>
      <c r="M17" s="5">
        <v>76267000</v>
      </c>
    </row>
    <row r="18" spans="1:14" ht="20.100000000000001" customHeight="1" x14ac:dyDescent="0.25">
      <c r="C18" s="4" t="s">
        <v>34</v>
      </c>
      <c r="D18" s="5"/>
      <c r="E18" s="5"/>
      <c r="F18" s="5">
        <v>2419182000</v>
      </c>
      <c r="G18" s="5">
        <v>2446435000</v>
      </c>
      <c r="H18" s="5"/>
      <c r="I18" s="5"/>
      <c r="J18" s="5"/>
      <c r="K18" s="5">
        <v>2040460000</v>
      </c>
      <c r="L18" s="5">
        <v>877807000</v>
      </c>
      <c r="M18" s="5"/>
    </row>
    <row r="19" spans="1:14" ht="20.100000000000001" customHeight="1" x14ac:dyDescent="0.25">
      <c r="C19" s="4" t="s">
        <v>36</v>
      </c>
      <c r="D19" s="5"/>
      <c r="E19" s="5">
        <v>169636000</v>
      </c>
      <c r="F19" s="5"/>
      <c r="G19" s="5"/>
      <c r="H19" s="5"/>
      <c r="I19" s="5"/>
      <c r="J19" s="5"/>
      <c r="K19" s="5"/>
      <c r="L19" s="5"/>
      <c r="M19" s="5"/>
    </row>
    <row r="20" spans="1:14" ht="20.100000000000001" customHeight="1" x14ac:dyDescent="0.25">
      <c r="C20" s="4" t="s">
        <v>26</v>
      </c>
      <c r="D20" s="5"/>
      <c r="E20" s="5"/>
      <c r="F20" s="5"/>
      <c r="G20" s="5"/>
      <c r="H20" s="5"/>
      <c r="I20" s="5"/>
      <c r="J20" s="5"/>
      <c r="K20" s="5"/>
      <c r="L20" s="5">
        <v>1350718</v>
      </c>
      <c r="M20" s="5"/>
    </row>
    <row r="21" spans="1:14" ht="20.100000000000001" customHeight="1" x14ac:dyDescent="0.25">
      <c r="C21" s="7" t="s">
        <v>8</v>
      </c>
      <c r="D21" s="12">
        <f>SUM(D15:D20)</f>
        <v>4294442109</v>
      </c>
      <c r="E21" s="8">
        <f t="shared" ref="E21:M21" si="1">SUM(E15:E20)</f>
        <v>3942951000</v>
      </c>
      <c r="F21" s="12">
        <f t="shared" si="1"/>
        <v>6531301000</v>
      </c>
      <c r="G21" s="8">
        <f t="shared" si="1"/>
        <v>6959639000</v>
      </c>
      <c r="H21" s="12">
        <f t="shared" si="1"/>
        <v>6427912000</v>
      </c>
      <c r="I21" s="8">
        <f t="shared" si="1"/>
        <v>4757355000</v>
      </c>
      <c r="J21" s="12">
        <f t="shared" si="1"/>
        <v>8172984197</v>
      </c>
      <c r="K21" s="8">
        <f t="shared" si="1"/>
        <v>12072142000</v>
      </c>
      <c r="L21" s="12">
        <f t="shared" si="1"/>
        <v>9717718009</v>
      </c>
      <c r="M21" s="8">
        <f t="shared" si="1"/>
        <v>6901757000</v>
      </c>
    </row>
    <row r="22" spans="1:14" ht="20.100000000000001" customHeight="1" x14ac:dyDescent="0.25">
      <c r="C22" s="4" t="s">
        <v>5</v>
      </c>
      <c r="D22" s="5">
        <v>1514852865</v>
      </c>
      <c r="E22" s="5">
        <v>1482096253</v>
      </c>
      <c r="F22" s="5">
        <v>0</v>
      </c>
      <c r="G22" s="5"/>
      <c r="H22" s="5"/>
      <c r="I22" s="5"/>
      <c r="J22" s="5"/>
      <c r="K22" s="5"/>
      <c r="L22" s="5"/>
      <c r="M22" s="5"/>
    </row>
    <row r="23" spans="1:14" ht="20.100000000000001" customHeight="1" x14ac:dyDescent="0.25">
      <c r="C23" s="4" t="s">
        <v>39</v>
      </c>
      <c r="D23" s="5">
        <v>72008000</v>
      </c>
      <c r="E23" s="5"/>
      <c r="F23" s="5">
        <v>12734000</v>
      </c>
      <c r="G23" s="5">
        <v>191000</v>
      </c>
      <c r="H23" s="5"/>
      <c r="I23" s="5"/>
      <c r="J23" s="5"/>
      <c r="K23" s="5"/>
      <c r="L23" s="5"/>
      <c r="M23" s="5"/>
    </row>
    <row r="24" spans="1:14" x14ac:dyDescent="0.25">
      <c r="C24" s="7" t="s">
        <v>11</v>
      </c>
      <c r="D24" s="12">
        <f>SUM(D22:D23)</f>
        <v>1586860865</v>
      </c>
      <c r="E24" s="8">
        <f t="shared" ref="E24:M24" si="2">SUM(E22:E23)</f>
        <v>1482096253</v>
      </c>
      <c r="F24" s="12">
        <f t="shared" si="2"/>
        <v>12734000</v>
      </c>
      <c r="G24" s="8">
        <f t="shared" si="2"/>
        <v>191000</v>
      </c>
      <c r="H24" s="12">
        <f t="shared" si="2"/>
        <v>0</v>
      </c>
      <c r="I24" s="8">
        <f t="shared" si="2"/>
        <v>0</v>
      </c>
      <c r="J24" s="12">
        <f t="shared" si="2"/>
        <v>0</v>
      </c>
      <c r="K24" s="8">
        <f t="shared" si="2"/>
        <v>0</v>
      </c>
      <c r="L24" s="12">
        <f t="shared" si="2"/>
        <v>0</v>
      </c>
      <c r="M24" s="8">
        <f t="shared" si="2"/>
        <v>0</v>
      </c>
    </row>
    <row r="25" spans="1:14" ht="20.100000000000001" customHeight="1" x14ac:dyDescent="0.25">
      <c r="C25" s="4" t="s">
        <v>17</v>
      </c>
      <c r="D25" s="5">
        <v>13183786000</v>
      </c>
      <c r="E25" s="5">
        <v>14708182000</v>
      </c>
      <c r="F25" s="5">
        <v>0</v>
      </c>
      <c r="G25" s="5"/>
      <c r="H25" s="5"/>
      <c r="I25" s="5"/>
      <c r="J25" s="5"/>
      <c r="K25" s="5"/>
      <c r="L25" s="5"/>
      <c r="M25" s="5"/>
    </row>
    <row r="26" spans="1:14" ht="20.100000000000001" customHeight="1" x14ac:dyDescent="0.25">
      <c r="C26" s="4" t="s">
        <v>6</v>
      </c>
      <c r="D26" s="5"/>
      <c r="E26" s="5"/>
      <c r="F26" s="5">
        <v>4143984000</v>
      </c>
      <c r="G26" s="5">
        <v>4280736000</v>
      </c>
      <c r="H26" s="5"/>
      <c r="I26" s="5"/>
      <c r="J26" s="5"/>
      <c r="K26" s="5"/>
      <c r="L26" s="5"/>
      <c r="M26" s="5"/>
    </row>
    <row r="27" spans="1:14" ht="20.100000000000001" customHeight="1" x14ac:dyDescent="0.25">
      <c r="C27" s="4" t="s">
        <v>15</v>
      </c>
      <c r="D27" s="5"/>
      <c r="E27" s="5"/>
      <c r="F27" s="5"/>
      <c r="G27" s="5"/>
      <c r="H27" s="5">
        <v>17060000</v>
      </c>
      <c r="I27" s="5"/>
      <c r="J27" s="5"/>
      <c r="K27" s="5"/>
      <c r="L27" s="5"/>
      <c r="M27" s="5"/>
    </row>
    <row r="28" spans="1:14" ht="20.100000000000001" customHeight="1" x14ac:dyDescent="0.25">
      <c r="C28" s="4" t="s">
        <v>9</v>
      </c>
      <c r="D28" s="5"/>
      <c r="E28" s="5"/>
      <c r="F28" s="5">
        <v>13919184000</v>
      </c>
      <c r="G28" s="5">
        <v>14378517000</v>
      </c>
      <c r="H28" s="5">
        <v>11853008000</v>
      </c>
      <c r="I28" s="5">
        <v>15165309000</v>
      </c>
      <c r="J28" s="5">
        <v>14877836000</v>
      </c>
      <c r="K28" s="5">
        <v>15114589000</v>
      </c>
      <c r="L28" s="5">
        <v>13464160266</v>
      </c>
      <c r="M28" s="5">
        <v>17190111000</v>
      </c>
    </row>
    <row r="29" spans="1:14" ht="20.100000000000001" customHeight="1" x14ac:dyDescent="0.25">
      <c r="C29" s="4" t="s">
        <v>16</v>
      </c>
      <c r="D29" s="5"/>
      <c r="E29" s="5"/>
      <c r="F29" s="5"/>
      <c r="G29" s="5"/>
      <c r="H29" s="5">
        <v>326000</v>
      </c>
      <c r="I29" s="5"/>
      <c r="J29" s="5"/>
      <c r="K29" s="5"/>
      <c r="L29" s="5"/>
      <c r="M29" s="5">
        <v>307000</v>
      </c>
    </row>
    <row r="30" spans="1:14" s="3" customFormat="1" ht="20.100000000000001" customHeight="1" x14ac:dyDescent="0.25">
      <c r="A30" s="1"/>
      <c r="B30" s="1"/>
      <c r="C30" s="6" t="s">
        <v>22</v>
      </c>
      <c r="D30" s="5"/>
      <c r="E30" s="5"/>
      <c r="F30" s="5"/>
      <c r="G30" s="5"/>
      <c r="H30" s="5"/>
      <c r="I30" s="5"/>
      <c r="J30" s="5">
        <v>1547865803</v>
      </c>
      <c r="K30" s="5"/>
      <c r="L30" s="5"/>
      <c r="M30" s="5"/>
      <c r="N30" s="1"/>
    </row>
    <row r="31" spans="1:14" s="3" customFormat="1" ht="20.100000000000001" customHeight="1" x14ac:dyDescent="0.25">
      <c r="A31" s="1"/>
      <c r="B31" s="1"/>
      <c r="C31" s="6" t="s">
        <v>23</v>
      </c>
      <c r="D31" s="5"/>
      <c r="E31" s="5"/>
      <c r="F31" s="5"/>
      <c r="G31" s="5"/>
      <c r="H31" s="5"/>
      <c r="I31" s="5"/>
      <c r="J31" s="5">
        <v>80031777</v>
      </c>
      <c r="K31" s="5"/>
      <c r="L31" s="5">
        <v>2755798</v>
      </c>
      <c r="M31" s="5"/>
      <c r="N31" s="1"/>
    </row>
    <row r="32" spans="1:14" ht="20.100000000000001" customHeight="1" x14ac:dyDescent="0.25">
      <c r="C32" s="7" t="s">
        <v>10</v>
      </c>
      <c r="D32" s="12">
        <f>SUM(D25:D31)</f>
        <v>13183786000</v>
      </c>
      <c r="E32" s="8">
        <f t="shared" ref="E32:M32" si="3">SUM(E25:E31)</f>
        <v>14708182000</v>
      </c>
      <c r="F32" s="12">
        <f t="shared" si="3"/>
        <v>18063168000</v>
      </c>
      <c r="G32" s="8">
        <f t="shared" si="3"/>
        <v>18659253000</v>
      </c>
      <c r="H32" s="12">
        <f t="shared" si="3"/>
        <v>11870394000</v>
      </c>
      <c r="I32" s="8">
        <f t="shared" si="3"/>
        <v>15165309000</v>
      </c>
      <c r="J32" s="12">
        <f t="shared" si="3"/>
        <v>16505733580</v>
      </c>
      <c r="K32" s="8">
        <f t="shared" si="3"/>
        <v>15114589000</v>
      </c>
      <c r="L32" s="12">
        <f t="shared" si="3"/>
        <v>13466916064</v>
      </c>
      <c r="M32" s="8">
        <f t="shared" si="3"/>
        <v>17190418000</v>
      </c>
    </row>
    <row r="33" spans="3:13" ht="20.100000000000001" customHeight="1" x14ac:dyDescent="0.25">
      <c r="C33" s="4" t="s">
        <v>18</v>
      </c>
      <c r="D33" s="5">
        <v>4192098000</v>
      </c>
      <c r="E33" s="5">
        <v>3597124000</v>
      </c>
      <c r="F33" s="5">
        <v>3705038000</v>
      </c>
      <c r="G33" s="5"/>
      <c r="H33" s="5"/>
      <c r="I33" s="5"/>
      <c r="J33" s="5"/>
      <c r="K33" s="5"/>
      <c r="L33" s="5"/>
      <c r="M33" s="5"/>
    </row>
    <row r="34" spans="3:13" ht="20.100000000000001" customHeight="1" x14ac:dyDescent="0.25">
      <c r="C34" s="4" t="s">
        <v>13</v>
      </c>
      <c r="D34" s="5"/>
      <c r="E34" s="5"/>
      <c r="F34" s="5"/>
      <c r="G34" s="5">
        <v>5111828000</v>
      </c>
      <c r="H34" s="5">
        <v>2106363000</v>
      </c>
      <c r="I34" s="5">
        <v>1203000000</v>
      </c>
      <c r="J34" s="5"/>
      <c r="K34" s="5"/>
      <c r="L34" s="5"/>
      <c r="M34" s="5"/>
    </row>
    <row r="35" spans="3:13" ht="20.100000000000001" customHeight="1" x14ac:dyDescent="0.25">
      <c r="C35" s="4" t="s">
        <v>24</v>
      </c>
      <c r="D35" s="5"/>
      <c r="E35" s="5"/>
      <c r="F35" s="5"/>
      <c r="G35" s="5"/>
      <c r="H35" s="5"/>
      <c r="I35" s="5"/>
      <c r="J35" s="5"/>
      <c r="K35" s="5">
        <v>4320465000</v>
      </c>
      <c r="L35" s="5">
        <v>6000000000</v>
      </c>
      <c r="M35" s="5">
        <v>7773071000</v>
      </c>
    </row>
    <row r="36" spans="3:13" ht="20.100000000000001" customHeight="1" x14ac:dyDescent="0.25">
      <c r="C36" s="4" t="s">
        <v>25</v>
      </c>
      <c r="D36" s="5"/>
      <c r="E36" s="5"/>
      <c r="F36" s="5"/>
      <c r="G36" s="5"/>
      <c r="H36" s="5"/>
      <c r="I36" s="5"/>
      <c r="J36" s="5"/>
      <c r="K36" s="5">
        <v>463253000</v>
      </c>
      <c r="L36" s="5">
        <v>6018000000</v>
      </c>
      <c r="M36" s="5"/>
    </row>
    <row r="37" spans="3:13" ht="20.100000000000001" customHeight="1" x14ac:dyDescent="0.25">
      <c r="C37" s="4" t="s">
        <v>27</v>
      </c>
      <c r="D37" s="5"/>
      <c r="E37" s="5"/>
      <c r="F37" s="5"/>
      <c r="G37" s="5"/>
      <c r="H37" s="5"/>
      <c r="I37" s="5"/>
      <c r="J37" s="5"/>
      <c r="K37" s="5"/>
      <c r="L37" s="5">
        <v>500000000</v>
      </c>
      <c r="M37" s="5"/>
    </row>
    <row r="38" spans="3:13" ht="20.100000000000001" customHeight="1" x14ac:dyDescent="0.25">
      <c r="C38" s="7" t="s">
        <v>14</v>
      </c>
      <c r="D38" s="12">
        <f>SUM(D33:D37)</f>
        <v>4192098000</v>
      </c>
      <c r="E38" s="8">
        <f t="shared" ref="E38:M38" si="4">SUM(E33:E37)</f>
        <v>3597124000</v>
      </c>
      <c r="F38" s="12">
        <f t="shared" si="4"/>
        <v>3705038000</v>
      </c>
      <c r="G38" s="8">
        <f t="shared" si="4"/>
        <v>5111828000</v>
      </c>
      <c r="H38" s="12">
        <f t="shared" si="4"/>
        <v>2106363000</v>
      </c>
      <c r="I38" s="8">
        <f t="shared" si="4"/>
        <v>1203000000</v>
      </c>
      <c r="J38" s="12">
        <f t="shared" si="4"/>
        <v>0</v>
      </c>
      <c r="K38" s="8">
        <f t="shared" si="4"/>
        <v>4783718000</v>
      </c>
      <c r="L38" s="12">
        <f t="shared" si="4"/>
        <v>12518000000</v>
      </c>
      <c r="M38" s="8">
        <f t="shared" si="4"/>
        <v>7773071000</v>
      </c>
    </row>
    <row r="39" spans="3:13" ht="20.100000000000001" customHeight="1" x14ac:dyDescent="0.25"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3:13" x14ac:dyDescent="0.25">
      <c r="C40" s="7" t="s">
        <v>12</v>
      </c>
      <c r="D40" s="12">
        <f t="shared" ref="D40:M40" si="5">+D14+D21+D24+D32+D38</f>
        <v>41881714974</v>
      </c>
      <c r="E40" s="8">
        <f t="shared" si="5"/>
        <v>46829784315</v>
      </c>
      <c r="F40" s="12">
        <f t="shared" si="5"/>
        <v>47914706030</v>
      </c>
      <c r="G40" s="8">
        <f t="shared" si="5"/>
        <v>50944632031</v>
      </c>
      <c r="H40" s="12">
        <f t="shared" si="5"/>
        <v>45000979000</v>
      </c>
      <c r="I40" s="8">
        <f t="shared" si="5"/>
        <v>42768616078</v>
      </c>
      <c r="J40" s="12">
        <f t="shared" si="5"/>
        <v>47500468094</v>
      </c>
      <c r="K40" s="8">
        <f t="shared" si="5"/>
        <v>57222427271</v>
      </c>
      <c r="L40" s="12">
        <f t="shared" si="5"/>
        <v>67721790190</v>
      </c>
      <c r="M40" s="8">
        <f t="shared" si="5"/>
        <v>70511580000</v>
      </c>
    </row>
    <row r="42" spans="3:13" x14ac:dyDescent="0.25">
      <c r="C42" s="10" t="s">
        <v>38</v>
      </c>
      <c r="D42" s="10"/>
      <c r="E42" s="10"/>
    </row>
    <row r="43" spans="3:13" x14ac:dyDescent="0.25">
      <c r="D43" s="2"/>
      <c r="H43" s="2"/>
    </row>
    <row r="44" spans="3:13" x14ac:dyDescent="0.25">
      <c r="J44" s="2"/>
      <c r="K44" s="2"/>
      <c r="M44" s="2"/>
    </row>
    <row r="49" spans="5:5" x14ac:dyDescent="0.25">
      <c r="E49" s="2"/>
    </row>
  </sheetData>
  <mergeCells count="2">
    <mergeCell ref="C1:M1"/>
    <mergeCell ref="C2:M2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programado</vt:lpstr>
      <vt:lpstr>programado!Área_de_impresión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Ana Delia Ramos Pulido</dc:creator>
  <cp:lastModifiedBy>Nancy Elizabeth Moreno Segura</cp:lastModifiedBy>
  <cp:lastPrinted>2025-03-12T01:26:43Z</cp:lastPrinted>
  <dcterms:created xsi:type="dcterms:W3CDTF">2025-03-11T15:49:07Z</dcterms:created>
  <dcterms:modified xsi:type="dcterms:W3CDTF">2025-03-13T19:19:39Z</dcterms:modified>
</cp:coreProperties>
</file>